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4355" windowHeight="4440" firstSheet="2" activeTab="5"/>
  </bookViews>
  <sheets>
    <sheet name="AR Consultancy" sheetId="1" r:id="rId1"/>
    <sheet name="Saroj Lamichhane" sheetId="2" r:id="rId2"/>
    <sheet name="Hetauda 04 Health Post" sheetId="3" r:id="rId3"/>
    <sheet name="Shukra Dai" sheetId="4" r:id="rId4"/>
    <sheet name="Niraj Giri" sheetId="5" r:id="rId5"/>
    <sheet name="Total Cash Receivable" sheetId="6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D9" i="6" l="1"/>
  <c r="I5" i="3"/>
  <c r="I5" i="2"/>
  <c r="H9" i="1"/>
  <c r="H8" i="1"/>
  <c r="H7" i="1"/>
  <c r="H6" i="1"/>
  <c r="H5" i="1"/>
  <c r="B5" i="5"/>
  <c r="C9" i="1"/>
  <c r="B5" i="4"/>
  <c r="C8" i="1"/>
  <c r="C5" i="2"/>
  <c r="C5" i="1"/>
  <c r="C6" i="1"/>
  <c r="C5" i="3"/>
  <c r="C7" i="1"/>
</calcChain>
</file>

<file path=xl/sharedStrings.xml><?xml version="1.0" encoding="utf-8"?>
<sst xmlns="http://schemas.openxmlformats.org/spreadsheetml/2006/main" count="70" uniqueCount="29">
  <si>
    <t>Date(B.S)</t>
  </si>
  <si>
    <t>Date(A.D)</t>
  </si>
  <si>
    <t>2081.08.02</t>
  </si>
  <si>
    <t>Liberty-1268</t>
  </si>
  <si>
    <t>Bill Amount</t>
  </si>
  <si>
    <t>DR</t>
  </si>
  <si>
    <t>CR</t>
  </si>
  <si>
    <t>Remarks</t>
  </si>
  <si>
    <t>2081.08.03</t>
  </si>
  <si>
    <t>Liberty-1269</t>
  </si>
  <si>
    <t>Liberty-1270</t>
  </si>
  <si>
    <t>Liberty-1271</t>
  </si>
  <si>
    <t>Receipt Details</t>
  </si>
  <si>
    <t>Bill Details</t>
  </si>
  <si>
    <t>Robin Sharma(AR EDUCATION): Nepal SBI Bank Ltd. |45025240200035|A.R. Education Consultancy PVT LTD</t>
  </si>
  <si>
    <t>2081.08.01</t>
  </si>
  <si>
    <t>NO BILL</t>
  </si>
  <si>
    <t>Discount</t>
  </si>
  <si>
    <t xml:space="preserve"> </t>
  </si>
  <si>
    <t>NO Bill(For Kaspersky Internet Security)</t>
  </si>
  <si>
    <t>NO Bill(For usb mouse CCTV)</t>
  </si>
  <si>
    <t>Sn</t>
  </si>
  <si>
    <t>Customer</t>
  </si>
  <si>
    <t>Amount</t>
  </si>
  <si>
    <t>AR Consultancy</t>
  </si>
  <si>
    <t>Saroj Lamichhane</t>
  </si>
  <si>
    <t>Hetauda 04 Health Post</t>
  </si>
  <si>
    <t>Shukra Dai</t>
  </si>
  <si>
    <t>Niraj Giri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</si>
</sst>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2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Bhagawan%20Important%20file%20of%20Subharom%20Suppliers/Tally%20software/accounting%20tips%20and%20tricks/tally%20nepali%20date/NepaliMiti/SkyDateConverte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Sheet1"/>
      <sheetName val="Sheet2"/>
      <sheetName val="Sheet3"/>
    </sheetNames>
    <definedNames>
      <definedName name="dateadtobs"/>
      <definedName name="datebstoad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9"/>
  <sheetViews>
    <sheetView zoomScaleNormal="100" workbookViewId="0">
      <selection activeCell="B4" sqref="B4:I4"/>
    </sheetView>
  </sheetViews>
  <sheetFormatPr defaultRowHeight="15" x14ac:dyDescent="0.25"/>
  <cols>
    <col min="2" max="2" width="10.140625" bestFit="1" customWidth="1"/>
    <col min="3" max="3" width="10.7109375" bestFit="1" customWidth="1"/>
    <col min="4" max="4" width="11.85546875" bestFit="1" customWidth="1"/>
    <col min="5" max="5" width="35.85546875" customWidth="1"/>
    <col min="6" max="6" width="11.42578125" bestFit="1" customWidth="1"/>
  </cols>
  <sheetData>
    <row r="4" spans="2:9" ht="15.75" x14ac:dyDescent="0.25">
      <c r="B4" s="6" t="s">
        <v>0</v>
      </c>
      <c r="C4" s="6" t="s">
        <v>1</v>
      </c>
      <c r="D4" s="6" t="s">
        <v>13</v>
      </c>
      <c r="E4" s="6" t="s">
        <v>12</v>
      </c>
      <c r="F4" s="6" t="s">
        <v>4</v>
      </c>
      <c r="G4" s="6" t="s">
        <v>5</v>
      </c>
      <c r="H4" s="6" t="s">
        <v>6</v>
      </c>
      <c r="I4" s="6" t="s">
        <v>7</v>
      </c>
    </row>
    <row r="5" spans="2:9" x14ac:dyDescent="0.25">
      <c r="B5" s="1" t="s">
        <v>2</v>
      </c>
      <c r="C5" s="2" t="str">
        <f>[1]!datebstoad(B5)</f>
        <v>11/17/2024</v>
      </c>
      <c r="D5" s="1" t="s">
        <v>3</v>
      </c>
      <c r="E5" s="1"/>
      <c r="F5" s="1">
        <v>47500</v>
      </c>
      <c r="G5" s="1"/>
      <c r="H5" s="1">
        <f>F5</f>
        <v>47500</v>
      </c>
      <c r="I5" s="1"/>
    </row>
    <row r="6" spans="2:9" x14ac:dyDescent="0.25">
      <c r="B6" s="1" t="s">
        <v>2</v>
      </c>
      <c r="C6" s="2" t="str">
        <f>[1]!datebstoad(B6)</f>
        <v>11/17/2024</v>
      </c>
      <c r="D6" s="1" t="s">
        <v>9</v>
      </c>
      <c r="E6" s="1"/>
      <c r="F6" s="1">
        <v>29000</v>
      </c>
      <c r="G6" s="1"/>
      <c r="H6" s="1">
        <f>H5+F6</f>
        <v>76500</v>
      </c>
      <c r="I6" s="1"/>
    </row>
    <row r="7" spans="2:9" x14ac:dyDescent="0.25">
      <c r="B7" s="1" t="s">
        <v>2</v>
      </c>
      <c r="C7" s="2" t="str">
        <f>[1]!datebstoad(B7)</f>
        <v>11/17/2024</v>
      </c>
      <c r="D7" s="1" t="s">
        <v>10</v>
      </c>
      <c r="E7" s="1"/>
      <c r="F7" s="1">
        <v>16415</v>
      </c>
      <c r="G7" s="1"/>
      <c r="H7" s="1">
        <f>H6+F7</f>
        <v>92915</v>
      </c>
      <c r="I7" s="1"/>
    </row>
    <row r="8" spans="2:9" x14ac:dyDescent="0.25">
      <c r="B8" s="1" t="s">
        <v>2</v>
      </c>
      <c r="C8" s="2" t="str">
        <f>[1]!datebstoad(B8)</f>
        <v>11/17/2024</v>
      </c>
      <c r="D8" s="1" t="s">
        <v>11</v>
      </c>
      <c r="E8" s="1"/>
      <c r="F8" s="1">
        <v>17130</v>
      </c>
      <c r="G8" s="1"/>
      <c r="H8" s="1">
        <f>H7+F8</f>
        <v>110045</v>
      </c>
      <c r="I8" s="1"/>
    </row>
    <row r="9" spans="2:9" ht="45" x14ac:dyDescent="0.25">
      <c r="B9" s="3" t="s">
        <v>8</v>
      </c>
      <c r="C9" s="4" t="str">
        <f>[1]!datebstoad(B9)</f>
        <v>11/18/2024</v>
      </c>
      <c r="D9" s="1"/>
      <c r="E9" s="5" t="s">
        <v>14</v>
      </c>
      <c r="F9" s="1">
        <v>50000</v>
      </c>
      <c r="G9" s="1">
        <v>50000</v>
      </c>
      <c r="H9" s="1">
        <f>H8-G9</f>
        <v>60045</v>
      </c>
      <c r="I9" s="1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8"/>
  <sheetViews>
    <sheetView workbookViewId="0">
      <selection activeCell="B4" sqref="B4:J4"/>
    </sheetView>
  </sheetViews>
  <sheetFormatPr defaultRowHeight="15" x14ac:dyDescent="0.25"/>
  <cols>
    <col min="2" max="2" width="10.140625" bestFit="1" customWidth="1"/>
    <col min="3" max="3" width="10.7109375" bestFit="1" customWidth="1"/>
    <col min="4" max="4" width="11.140625" bestFit="1" customWidth="1"/>
    <col min="5" max="5" width="15.5703125" bestFit="1" customWidth="1"/>
    <col min="6" max="6" width="12.5703125" bestFit="1" customWidth="1"/>
    <col min="7" max="7" width="12.5703125" customWidth="1"/>
  </cols>
  <sheetData>
    <row r="4" spans="2:10" ht="15.75" x14ac:dyDescent="0.25">
      <c r="B4" s="6" t="s">
        <v>0</v>
      </c>
      <c r="C4" s="6" t="s">
        <v>1</v>
      </c>
      <c r="D4" s="6" t="s">
        <v>13</v>
      </c>
      <c r="E4" s="6" t="s">
        <v>12</v>
      </c>
      <c r="F4" s="6" t="s">
        <v>4</v>
      </c>
      <c r="G4" s="6" t="s">
        <v>17</v>
      </c>
      <c r="H4" s="6" t="s">
        <v>5</v>
      </c>
      <c r="I4" s="6" t="s">
        <v>6</v>
      </c>
      <c r="J4" s="6" t="s">
        <v>7</v>
      </c>
    </row>
    <row r="5" spans="2:10" x14ac:dyDescent="0.25">
      <c r="B5" s="1" t="s">
        <v>15</v>
      </c>
      <c r="C5" s="2" t="str">
        <f>[1]!datebstoad(B5)</f>
        <v>11/16/2024</v>
      </c>
      <c r="D5" s="1" t="s">
        <v>16</v>
      </c>
      <c r="E5" s="1"/>
      <c r="F5" s="1">
        <v>2500</v>
      </c>
      <c r="G5" s="1"/>
      <c r="H5" s="1">
        <v>500</v>
      </c>
      <c r="I5" s="1">
        <f>F5-H5</f>
        <v>2000</v>
      </c>
      <c r="J5" s="1"/>
    </row>
    <row r="6" spans="2:10" x14ac:dyDescent="0.25">
      <c r="B6" s="1"/>
      <c r="C6" s="1"/>
      <c r="D6" s="1"/>
      <c r="E6" s="1"/>
      <c r="F6" s="1"/>
      <c r="G6" s="1"/>
      <c r="H6" s="1"/>
      <c r="I6" s="1"/>
      <c r="J6" s="1"/>
    </row>
    <row r="7" spans="2:10" x14ac:dyDescent="0.25">
      <c r="B7" s="1"/>
      <c r="C7" s="1"/>
      <c r="D7" s="1"/>
      <c r="E7" s="1"/>
      <c r="F7" s="1"/>
      <c r="G7" s="1"/>
      <c r="H7" s="1"/>
      <c r="I7" s="1"/>
      <c r="J7" s="1"/>
    </row>
    <row r="8" spans="2:10" x14ac:dyDescent="0.25">
      <c r="B8" s="1"/>
      <c r="C8" s="1"/>
      <c r="D8" s="1"/>
      <c r="E8" s="1"/>
      <c r="F8" s="1"/>
      <c r="G8" s="1"/>
      <c r="H8" s="1"/>
      <c r="I8" s="1"/>
      <c r="J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8"/>
  <sheetViews>
    <sheetView workbookViewId="0">
      <selection activeCell="B6" sqref="B6"/>
    </sheetView>
  </sheetViews>
  <sheetFormatPr defaultRowHeight="15" x14ac:dyDescent="0.25"/>
  <cols>
    <col min="2" max="2" width="10.140625" bestFit="1" customWidth="1"/>
    <col min="3" max="3" width="10.7109375" bestFit="1" customWidth="1"/>
    <col min="4" max="4" width="11.140625" bestFit="1" customWidth="1"/>
    <col min="5" max="5" width="15.5703125" bestFit="1" customWidth="1"/>
    <col min="6" max="6" width="12.5703125" bestFit="1" customWidth="1"/>
    <col min="7" max="7" width="9.5703125" bestFit="1" customWidth="1"/>
  </cols>
  <sheetData>
    <row r="4" spans="2:10" ht="15.75" x14ac:dyDescent="0.25">
      <c r="B4" s="6" t="s">
        <v>0</v>
      </c>
      <c r="C4" s="6" t="s">
        <v>1</v>
      </c>
      <c r="D4" s="6" t="s">
        <v>13</v>
      </c>
      <c r="E4" s="6" t="s">
        <v>12</v>
      </c>
      <c r="F4" s="6" t="s">
        <v>4</v>
      </c>
      <c r="G4" s="6" t="s">
        <v>17</v>
      </c>
      <c r="H4" s="6" t="s">
        <v>5</v>
      </c>
      <c r="I4" s="6" t="s">
        <v>6</v>
      </c>
      <c r="J4" s="6" t="s">
        <v>7</v>
      </c>
    </row>
    <row r="5" spans="2:10" x14ac:dyDescent="0.25">
      <c r="B5" s="1" t="s">
        <v>8</v>
      </c>
      <c r="C5" s="2" t="str">
        <f>[1]!datebstoad(B5)</f>
        <v>11/18/2024</v>
      </c>
      <c r="D5" s="1" t="s">
        <v>16</v>
      </c>
      <c r="E5" s="1"/>
      <c r="F5" s="1">
        <v>2330</v>
      </c>
      <c r="G5" s="1"/>
      <c r="H5" s="1" t="s">
        <v>18</v>
      </c>
      <c r="I5" s="1">
        <f>F5</f>
        <v>2330</v>
      </c>
      <c r="J5" s="1"/>
    </row>
    <row r="6" spans="2:10" x14ac:dyDescent="0.25">
      <c r="B6" s="1"/>
      <c r="C6" s="1"/>
      <c r="D6" s="1"/>
      <c r="E6" s="1"/>
      <c r="F6" s="1"/>
      <c r="G6" s="1"/>
      <c r="H6" s="1"/>
      <c r="I6" s="1"/>
      <c r="J6" s="1"/>
    </row>
    <row r="7" spans="2:10" x14ac:dyDescent="0.25">
      <c r="B7" s="1"/>
      <c r="C7" s="1"/>
      <c r="D7" s="1"/>
      <c r="E7" s="1"/>
      <c r="F7" s="1"/>
      <c r="G7" s="1"/>
      <c r="H7" s="1"/>
      <c r="I7" s="1"/>
      <c r="J7" s="1"/>
    </row>
    <row r="8" spans="2:10" x14ac:dyDescent="0.25">
      <c r="B8" s="1"/>
      <c r="C8" s="1"/>
      <c r="D8" s="1"/>
      <c r="E8" s="1"/>
      <c r="F8" s="1"/>
      <c r="G8" s="1"/>
      <c r="H8" s="1"/>
      <c r="I8" s="1"/>
      <c r="J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5"/>
  <sheetViews>
    <sheetView workbookViewId="0">
      <selection activeCell="B4" sqref="B4:J5"/>
    </sheetView>
  </sheetViews>
  <sheetFormatPr defaultRowHeight="15" x14ac:dyDescent="0.25"/>
  <cols>
    <col min="2" max="2" width="10" bestFit="1" customWidth="1"/>
    <col min="3" max="3" width="10.7109375" bestFit="1" customWidth="1"/>
    <col min="4" max="4" width="36.85546875" bestFit="1" customWidth="1"/>
    <col min="5" max="5" width="15.5703125" bestFit="1" customWidth="1"/>
    <col min="6" max="6" width="12.5703125" bestFit="1" customWidth="1"/>
    <col min="7" max="7" width="9.5703125" bestFit="1" customWidth="1"/>
  </cols>
  <sheetData>
    <row r="4" spans="2:10" ht="15.75" x14ac:dyDescent="0.25">
      <c r="B4" s="6" t="s">
        <v>0</v>
      </c>
      <c r="C4" s="6" t="s">
        <v>1</v>
      </c>
      <c r="D4" s="6" t="s">
        <v>13</v>
      </c>
      <c r="E4" s="6" t="s">
        <v>12</v>
      </c>
      <c r="F4" s="6" t="s">
        <v>4</v>
      </c>
      <c r="G4" s="6" t="s">
        <v>17</v>
      </c>
      <c r="H4" s="6" t="s">
        <v>5</v>
      </c>
      <c r="I4" s="6" t="s">
        <v>6</v>
      </c>
      <c r="J4" s="6" t="s">
        <v>7</v>
      </c>
    </row>
    <row r="5" spans="2:10" x14ac:dyDescent="0.25">
      <c r="B5" s="8" t="str">
        <f>[1]!dateadtobs(C5)</f>
        <v>2081.07.25</v>
      </c>
      <c r="C5" s="7">
        <v>45606</v>
      </c>
      <c r="D5" t="s">
        <v>19</v>
      </c>
      <c r="F5">
        <v>1500</v>
      </c>
      <c r="I5">
        <v>1500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5"/>
  <sheetViews>
    <sheetView workbookViewId="0">
      <selection activeCell="G9" sqref="G9"/>
    </sheetView>
  </sheetViews>
  <sheetFormatPr defaultRowHeight="15" x14ac:dyDescent="0.25"/>
  <cols>
    <col min="2" max="2" width="10.140625" bestFit="1" customWidth="1"/>
    <col min="3" max="3" width="10.7109375" bestFit="1" customWidth="1"/>
    <col min="4" max="4" width="36.85546875" bestFit="1" customWidth="1"/>
  </cols>
  <sheetData>
    <row r="4" spans="2:10" ht="15.75" x14ac:dyDescent="0.25">
      <c r="B4" s="6" t="s">
        <v>0</v>
      </c>
      <c r="C4" s="6" t="s">
        <v>1</v>
      </c>
      <c r="D4" s="6" t="s">
        <v>13</v>
      </c>
      <c r="E4" s="6" t="s">
        <v>12</v>
      </c>
      <c r="F4" s="6" t="s">
        <v>4</v>
      </c>
      <c r="G4" s="6" t="s">
        <v>17</v>
      </c>
      <c r="H4" s="6" t="s">
        <v>5</v>
      </c>
      <c r="I4" s="6" t="s">
        <v>6</v>
      </c>
      <c r="J4" s="6" t="s">
        <v>7</v>
      </c>
    </row>
    <row r="5" spans="2:10" x14ac:dyDescent="0.25">
      <c r="B5" s="8" t="str">
        <f>[1]!dateadtobs(C5)</f>
        <v>2081.07.25</v>
      </c>
      <c r="C5" s="7">
        <v>45606</v>
      </c>
      <c r="D5" t="s">
        <v>20</v>
      </c>
      <c r="F5">
        <v>150</v>
      </c>
      <c r="I5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9"/>
  <sheetViews>
    <sheetView tabSelected="1" workbookViewId="0">
      <selection activeCell="H8" sqref="H8"/>
    </sheetView>
  </sheetViews>
  <sheetFormatPr defaultRowHeight="15" x14ac:dyDescent="0.25"/>
  <cols>
    <col min="2" max="2" width="3.140625" bestFit="1" customWidth="1"/>
    <col min="3" max="3" width="21.85546875" bestFit="1" customWidth="1"/>
  </cols>
  <sheetData>
    <row r="3" spans="2:6" x14ac:dyDescent="0.25">
      <c r="B3" s="1" t="s">
        <v>21</v>
      </c>
      <c r="C3" s="1" t="s">
        <v>22</v>
      </c>
      <c r="D3" s="1" t="s">
        <v>23</v>
      </c>
      <c r="E3" s="1" t="s">
        <v>7</v>
      </c>
      <c r="F3" s="1"/>
    </row>
    <row r="4" spans="2:6" x14ac:dyDescent="0.25">
      <c r="B4" s="1"/>
      <c r="C4" s="1" t="s">
        <v>24</v>
      </c>
      <c r="D4" s="1">
        <v>60045</v>
      </c>
      <c r="E4" s="1"/>
      <c r="F4" s="1"/>
    </row>
    <row r="5" spans="2:6" x14ac:dyDescent="0.25">
      <c r="B5" s="1"/>
      <c r="C5" s="1" t="s">
        <v>25</v>
      </c>
      <c r="D5" s="1">
        <v>2000</v>
      </c>
      <c r="E5" s="1"/>
      <c r="F5" s="1"/>
    </row>
    <row r="6" spans="2:6" x14ac:dyDescent="0.25">
      <c r="B6" s="1"/>
      <c r="C6" s="1" t="s">
        <v>26</v>
      </c>
      <c r="D6" s="1">
        <v>2270</v>
      </c>
      <c r="E6" s="1"/>
      <c r="F6" s="1"/>
    </row>
    <row r="7" spans="2:6" x14ac:dyDescent="0.25">
      <c r="B7" s="1"/>
      <c r="C7" s="1" t="s">
        <v>27</v>
      </c>
      <c r="D7" s="1">
        <v>1500</v>
      </c>
      <c r="E7" s="1"/>
      <c r="F7" s="1"/>
    </row>
    <row r="8" spans="2:6" x14ac:dyDescent="0.25">
      <c r="B8" s="1"/>
      <c r="C8" s="1" t="s">
        <v>28</v>
      </c>
      <c r="D8" s="1">
        <v>150</v>
      </c>
      <c r="E8" s="1"/>
      <c r="F8" s="1"/>
    </row>
    <row r="9" spans="2:6" x14ac:dyDescent="0.25">
      <c r="B9" s="1"/>
      <c r="C9" s="1"/>
      <c r="D9" s="1">
        <f>SUM(D4:D8)</f>
        <v>65965</v>
      </c>
      <c r="E9" s="1"/>
      <c r="F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AR Consultancy</vt:lpstr>
      <vt:lpstr>Saroj Lamichhane</vt:lpstr>
      <vt:lpstr>Hetauda 04 Health Post</vt:lpstr>
      <vt:lpstr>Shukra Dai</vt:lpstr>
      <vt:lpstr>Niraj Giri</vt:lpstr>
      <vt:lpstr>Total Cash Receivable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2024-11-18T12:50:14Z</dcterms:created>
  <dcterms:modified xsi:type="dcterms:W3CDTF">2024-11-20T02:54:11Z</dcterms:modified>
</cp:coreProperties>
</file>